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7452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<sst xmlns="http://schemas.openxmlformats.org/spreadsheetml/2006/main" count="87" uniqueCount="39">
  <si>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报考单位</t>
  </si>
  <si>
    <t>报考岗位</t>
  </si>
  <si>
    <t>准考证号</t>
  </si>
  <si>
    <t>重庆医科大学附属康复医院</t>
  </si>
  <si>
    <t>放射技师</t>
  </si>
  <si>
    <t>12028020406</t>
  </si>
  <si>
    <t>基建技术岗</t>
  </si>
  <si>
    <t>12022024609</t>
  </si>
  <si>
    <t>12022023502</t>
  </si>
  <si>
    <t>12022024115</t>
  </si>
  <si>
    <t>康复技师1</t>
  </si>
  <si>
    <t>12028012008</t>
  </si>
  <si>
    <t>12028020429</t>
  </si>
  <si>
    <t>康复技师2</t>
  </si>
  <si>
    <t>12028021708</t>
  </si>
  <si>
    <t>12028015322</t>
  </si>
  <si>
    <t>12028020412</t>
  </si>
  <si>
    <t>12028013410</t>
  </si>
  <si>
    <t>康复医师</t>
  </si>
  <si>
    <t>12028020218</t>
  </si>
  <si>
    <t>12028020814</t>
  </si>
  <si>
    <t>公共科目成绩</t>
  </si>
  <si>
    <t>专业科目成绩</t>
  </si>
  <si>
    <t>药师</t>
  </si>
  <si>
    <t>专业技能测试成绩</t>
  </si>
  <si>
    <t>综合面试成绩</t>
  </si>
  <si>
    <t>合计</t>
  </si>
  <si>
    <t>是否进入体检</t>
  </si>
  <si>
    <r>
      <t>折合3</t>
    </r>
    <r>
      <rPr>
        <b/>
        <sz val="11"/>
        <rFont val="宋体"/>
        <family val="0"/>
      </rPr>
      <t>0%</t>
    </r>
  </si>
  <si>
    <t>折合20%</t>
  </si>
  <si>
    <t>折合30%</t>
  </si>
  <si>
    <t>/</t>
  </si>
  <si>
    <t>折合40%</t>
  </si>
  <si>
    <t>是</t>
  </si>
  <si>
    <t>否</t>
  </si>
  <si>
    <t>是</t>
  </si>
  <si>
    <t>12028013919</t>
  </si>
  <si>
    <t>重庆医科大学附属康复医院2021年上半年公开招聘事业单位工作人员总成绩及进入体检人员公布表</t>
  </si>
  <si>
    <t>名次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</si>
</sst>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15.28125" style="0" customWidth="1"/>
    <col min="2" max="2" width="10.8515625" style="0" customWidth="1"/>
    <col min="3" max="3" width="8.8515625" style="0" customWidth="1"/>
    <col min="4" max="4" width="13.8515625" style="0" customWidth="1"/>
    <col min="5" max="9" width="8.8515625" style="0" customWidth="1"/>
    <col min="10" max="10" width="8.8515625" style="20" customWidth="1"/>
    <col min="11" max="12" width="8.8515625" style="0" customWidth="1"/>
    <col min="13" max="13" width="6.8515625" style="0" customWidth="1"/>
    <col min="14" max="14" width="10.8515625" style="0" customWidth="1"/>
  </cols>
  <sheetData>
    <row r="1" spans="1:14" ht="4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42.75">
      <c r="A2" s="2" t="s">
        <v>0</v>
      </c>
      <c r="B2" s="2" t="s">
        <v>1</v>
      </c>
      <c r="C2" s="3" t="s">
        <v>2</v>
      </c>
      <c r="D2" s="4" t="s">
        <v>21</v>
      </c>
      <c r="E2" s="8" t="s">
        <v>28</v>
      </c>
      <c r="F2" s="5" t="s">
        <v>22</v>
      </c>
      <c r="G2" s="8" t="s">
        <v>29</v>
      </c>
      <c r="H2" s="5" t="s">
        <v>24</v>
      </c>
      <c r="I2" s="8" t="s">
        <v>29</v>
      </c>
      <c r="J2" s="17" t="s">
        <v>25</v>
      </c>
      <c r="K2" s="8" t="s">
        <v>28</v>
      </c>
      <c r="L2" s="5" t="s">
        <v>26</v>
      </c>
      <c r="M2" s="5" t="s">
        <v>38</v>
      </c>
      <c r="N2" s="5" t="s">
        <v>27</v>
      </c>
    </row>
    <row r="3" spans="1:14" ht="18.75" customHeight="1">
      <c r="A3" s="6" t="s">
        <v>3</v>
      </c>
      <c r="B3" s="6" t="s">
        <v>4</v>
      </c>
      <c r="C3" s="6" t="s">
        <v>5</v>
      </c>
      <c r="D3" s="13">
        <v>61</v>
      </c>
      <c r="E3" s="13">
        <f>D3*0.3</f>
        <v>18.3</v>
      </c>
      <c r="F3" s="14">
        <v>54</v>
      </c>
      <c r="G3" s="14">
        <f>F3*0.2</f>
        <v>10.8</v>
      </c>
      <c r="H3" s="14">
        <v>83.3</v>
      </c>
      <c r="I3" s="14">
        <f>H3*0.2</f>
        <v>16.66</v>
      </c>
      <c r="J3" s="18">
        <v>85</v>
      </c>
      <c r="K3" s="14">
        <f>J3*0.3</f>
        <v>25.5</v>
      </c>
      <c r="L3" s="14">
        <f>E3+G3+I3+K3</f>
        <v>71.26</v>
      </c>
      <c r="M3" s="25">
        <v>1</v>
      </c>
      <c r="N3" s="16" t="s">
        <v>33</v>
      </c>
    </row>
    <row r="4" spans="1:14" ht="14.25">
      <c r="A4" s="6" t="s">
        <v>3</v>
      </c>
      <c r="B4" s="6" t="s">
        <v>4</v>
      </c>
      <c r="C4" s="21" t="s">
        <v>36</v>
      </c>
      <c r="D4" s="13">
        <v>57.5</v>
      </c>
      <c r="E4" s="13">
        <f>D4*0.3</f>
        <v>17.25</v>
      </c>
      <c r="F4" s="22">
        <v>39</v>
      </c>
      <c r="G4" s="15">
        <f>F4*0.2</f>
        <v>7.800000000000001</v>
      </c>
      <c r="H4" s="22">
        <v>0</v>
      </c>
      <c r="I4" s="15">
        <f>H4*0.2</f>
        <v>0</v>
      </c>
      <c r="J4" s="23">
        <v>0</v>
      </c>
      <c r="K4" s="22">
        <v>0</v>
      </c>
      <c r="L4" s="15">
        <f>E4+G4+I4+K4</f>
        <v>25.05</v>
      </c>
      <c r="M4" s="25">
        <v>2</v>
      </c>
      <c r="N4" s="24" t="s">
        <v>34</v>
      </c>
    </row>
    <row r="5" spans="1:14" ht="14.25">
      <c r="A5" s="6"/>
      <c r="B5" s="6"/>
      <c r="C5" s="6"/>
      <c r="D5" s="7"/>
      <c r="E5" s="13"/>
      <c r="F5" s="15"/>
      <c r="G5" s="15"/>
      <c r="H5" s="15"/>
      <c r="I5" s="15"/>
      <c r="J5" s="18"/>
      <c r="K5" s="15"/>
      <c r="L5" s="15"/>
      <c r="M5" s="25"/>
      <c r="N5" s="7"/>
    </row>
    <row r="6" spans="1:14" ht="14.25">
      <c r="A6" s="6" t="s">
        <v>3</v>
      </c>
      <c r="B6" s="6" t="s">
        <v>10</v>
      </c>
      <c r="C6" s="6" t="s">
        <v>11</v>
      </c>
      <c r="D6" s="14">
        <v>51.5</v>
      </c>
      <c r="E6" s="13">
        <f aca="true" t="shared" si="0" ref="E6:E16">D6*0.3</f>
        <v>15.45</v>
      </c>
      <c r="F6" s="14">
        <v>64</v>
      </c>
      <c r="G6" s="14">
        <f aca="true" t="shared" si="1" ref="G6:G16">F6*0.2</f>
        <v>12.8</v>
      </c>
      <c r="H6" s="14">
        <v>85.37</v>
      </c>
      <c r="I6" s="14">
        <f aca="true" t="shared" si="2" ref="I6:I16">H6*0.2</f>
        <v>17.074</v>
      </c>
      <c r="J6" s="18">
        <v>83.8</v>
      </c>
      <c r="K6" s="14">
        <f aca="true" t="shared" si="3" ref="K6:K16">J6*0.3</f>
        <v>25.139999999999997</v>
      </c>
      <c r="L6" s="14">
        <f aca="true" t="shared" si="4" ref="L6:L16">E6+G6+I6+K6</f>
        <v>70.464</v>
      </c>
      <c r="M6" s="25">
        <v>1</v>
      </c>
      <c r="N6" s="16" t="s">
        <v>33</v>
      </c>
    </row>
    <row r="7" spans="1:14" ht="14.25">
      <c r="A7" s="6" t="s">
        <v>3</v>
      </c>
      <c r="B7" s="6" t="s">
        <v>10</v>
      </c>
      <c r="C7" s="6" t="s">
        <v>12</v>
      </c>
      <c r="D7" s="14">
        <v>40.5</v>
      </c>
      <c r="E7" s="13">
        <f t="shared" si="0"/>
        <v>12.15</v>
      </c>
      <c r="F7" s="14">
        <v>63</v>
      </c>
      <c r="G7" s="14">
        <f t="shared" si="1"/>
        <v>12.600000000000001</v>
      </c>
      <c r="H7" s="14">
        <v>0</v>
      </c>
      <c r="I7" s="14">
        <f t="shared" si="2"/>
        <v>0</v>
      </c>
      <c r="J7" s="18">
        <v>0</v>
      </c>
      <c r="K7" s="14">
        <f t="shared" si="3"/>
        <v>0</v>
      </c>
      <c r="L7" s="14">
        <f t="shared" si="4"/>
        <v>24.75</v>
      </c>
      <c r="M7" s="25">
        <v>2</v>
      </c>
      <c r="N7" s="16" t="s">
        <v>34</v>
      </c>
    </row>
    <row r="8" spans="1:14" ht="14.25">
      <c r="A8" s="6"/>
      <c r="B8" s="6"/>
      <c r="C8" s="6"/>
      <c r="D8" s="14"/>
      <c r="E8" s="13"/>
      <c r="F8" s="14"/>
      <c r="G8" s="14"/>
      <c r="H8" s="14"/>
      <c r="I8" s="14"/>
      <c r="J8" s="18"/>
      <c r="K8" s="14"/>
      <c r="L8" s="14"/>
      <c r="M8" s="25"/>
      <c r="N8" s="7"/>
    </row>
    <row r="9" spans="1:14" ht="14.25">
      <c r="A9" s="6" t="s">
        <v>3</v>
      </c>
      <c r="B9" s="6" t="s">
        <v>13</v>
      </c>
      <c r="C9" s="6" t="s">
        <v>14</v>
      </c>
      <c r="D9" s="14">
        <v>70.5</v>
      </c>
      <c r="E9" s="13">
        <f t="shared" si="0"/>
        <v>21.15</v>
      </c>
      <c r="F9" s="14">
        <v>69</v>
      </c>
      <c r="G9" s="14">
        <f t="shared" si="1"/>
        <v>13.8</v>
      </c>
      <c r="H9" s="14">
        <v>86.8</v>
      </c>
      <c r="I9" s="14">
        <f t="shared" si="2"/>
        <v>17.36</v>
      </c>
      <c r="J9" s="18">
        <v>82.8</v>
      </c>
      <c r="K9" s="14">
        <f t="shared" si="3"/>
        <v>24.84</v>
      </c>
      <c r="L9" s="14">
        <f t="shared" si="4"/>
        <v>77.15</v>
      </c>
      <c r="M9" s="25">
        <v>1</v>
      </c>
      <c r="N9" s="16" t="s">
        <v>35</v>
      </c>
    </row>
    <row r="10" spans="1:14" ht="14.25">
      <c r="A10" s="6" t="s">
        <v>3</v>
      </c>
      <c r="B10" s="6" t="s">
        <v>13</v>
      </c>
      <c r="C10" s="6" t="s">
        <v>17</v>
      </c>
      <c r="D10" s="14">
        <v>46</v>
      </c>
      <c r="E10" s="13">
        <f>D10*0.3</f>
        <v>13.799999999999999</v>
      </c>
      <c r="F10" s="14">
        <v>63</v>
      </c>
      <c r="G10" s="14">
        <f>F10*0.2</f>
        <v>12.600000000000001</v>
      </c>
      <c r="H10" s="14">
        <v>84.7</v>
      </c>
      <c r="I10" s="14">
        <f>H10*0.2</f>
        <v>16.94</v>
      </c>
      <c r="J10" s="18">
        <v>72.2</v>
      </c>
      <c r="K10" s="14">
        <f>J10*0.3</f>
        <v>21.66</v>
      </c>
      <c r="L10" s="14">
        <f>E10+G10+I10+K10</f>
        <v>65</v>
      </c>
      <c r="M10" s="25">
        <v>2</v>
      </c>
      <c r="N10" s="16" t="s">
        <v>34</v>
      </c>
    </row>
    <row r="11" spans="1:14" ht="14.25">
      <c r="A11" s="6" t="s">
        <v>3</v>
      </c>
      <c r="B11" s="6" t="s">
        <v>13</v>
      </c>
      <c r="C11" s="6" t="s">
        <v>15</v>
      </c>
      <c r="D11" s="14">
        <v>60.5</v>
      </c>
      <c r="E11" s="13">
        <f t="shared" si="0"/>
        <v>18.15</v>
      </c>
      <c r="F11" s="14">
        <v>60</v>
      </c>
      <c r="G11" s="14">
        <f t="shared" si="1"/>
        <v>12</v>
      </c>
      <c r="H11" s="14">
        <v>0</v>
      </c>
      <c r="I11" s="14">
        <f t="shared" si="2"/>
        <v>0</v>
      </c>
      <c r="J11" s="18">
        <v>0</v>
      </c>
      <c r="K11" s="14">
        <f t="shared" si="3"/>
        <v>0</v>
      </c>
      <c r="L11" s="14">
        <f t="shared" si="4"/>
        <v>30.15</v>
      </c>
      <c r="M11" s="25">
        <v>3</v>
      </c>
      <c r="N11" s="16" t="s">
        <v>34</v>
      </c>
    </row>
    <row r="12" spans="1:14" ht="14.25">
      <c r="A12" s="6" t="s">
        <v>3</v>
      </c>
      <c r="B12" s="6" t="s">
        <v>13</v>
      </c>
      <c r="C12" s="6" t="s">
        <v>16</v>
      </c>
      <c r="D12" s="14">
        <v>53</v>
      </c>
      <c r="E12" s="13">
        <f t="shared" si="0"/>
        <v>15.899999999999999</v>
      </c>
      <c r="F12" s="14">
        <v>56</v>
      </c>
      <c r="G12" s="14">
        <f t="shared" si="1"/>
        <v>11.200000000000001</v>
      </c>
      <c r="H12" s="14">
        <v>0</v>
      </c>
      <c r="I12" s="14">
        <f t="shared" si="2"/>
        <v>0</v>
      </c>
      <c r="J12" s="18">
        <v>0</v>
      </c>
      <c r="K12" s="14">
        <f t="shared" si="3"/>
        <v>0</v>
      </c>
      <c r="L12" s="14">
        <f t="shared" si="4"/>
        <v>27.1</v>
      </c>
      <c r="M12" s="25">
        <v>4</v>
      </c>
      <c r="N12" s="16" t="s">
        <v>34</v>
      </c>
    </row>
    <row r="13" spans="1:14" ht="14.25">
      <c r="A13" s="6"/>
      <c r="B13" s="6"/>
      <c r="C13" s="6"/>
      <c r="D13" s="14"/>
      <c r="E13" s="13"/>
      <c r="F13" s="14"/>
      <c r="G13" s="14"/>
      <c r="H13" s="14"/>
      <c r="I13" s="14"/>
      <c r="J13" s="18"/>
      <c r="K13" s="14"/>
      <c r="L13" s="14"/>
      <c r="M13" s="25"/>
      <c r="N13" s="7"/>
    </row>
    <row r="14" spans="1:14" ht="14.25">
      <c r="A14" s="6" t="s">
        <v>3</v>
      </c>
      <c r="B14" s="6" t="s">
        <v>18</v>
      </c>
      <c r="C14" s="6" t="s">
        <v>19</v>
      </c>
      <c r="D14" s="14">
        <v>52.5</v>
      </c>
      <c r="E14" s="13">
        <f t="shared" si="0"/>
        <v>15.75</v>
      </c>
      <c r="F14" s="14">
        <v>68</v>
      </c>
      <c r="G14" s="14">
        <f t="shared" si="1"/>
        <v>13.600000000000001</v>
      </c>
      <c r="H14" s="14">
        <v>84.3</v>
      </c>
      <c r="I14" s="14">
        <f t="shared" si="2"/>
        <v>16.86</v>
      </c>
      <c r="J14" s="18">
        <v>78.4</v>
      </c>
      <c r="K14" s="14">
        <f t="shared" si="3"/>
        <v>23.52</v>
      </c>
      <c r="L14" s="14">
        <f t="shared" si="4"/>
        <v>69.73</v>
      </c>
      <c r="M14" s="25">
        <v>1</v>
      </c>
      <c r="N14" s="16" t="s">
        <v>33</v>
      </c>
    </row>
    <row r="15" spans="1:14" ht="14.25">
      <c r="A15" s="6"/>
      <c r="B15" s="6"/>
      <c r="C15" s="6"/>
      <c r="D15" s="14"/>
      <c r="E15" s="13"/>
      <c r="F15" s="14"/>
      <c r="G15" s="14"/>
      <c r="H15" s="14"/>
      <c r="I15" s="14"/>
      <c r="J15" s="18"/>
      <c r="K15" s="14"/>
      <c r="L15" s="14"/>
      <c r="M15" s="25"/>
      <c r="N15" s="7"/>
    </row>
    <row r="16" spans="1:14" ht="14.25">
      <c r="A16" s="6" t="s">
        <v>3</v>
      </c>
      <c r="B16" s="6" t="s">
        <v>23</v>
      </c>
      <c r="C16" s="6" t="s">
        <v>20</v>
      </c>
      <c r="D16" s="14">
        <v>69</v>
      </c>
      <c r="E16" s="13">
        <f t="shared" si="0"/>
        <v>20.7</v>
      </c>
      <c r="F16" s="14">
        <v>74</v>
      </c>
      <c r="G16" s="14">
        <f t="shared" si="1"/>
        <v>14.8</v>
      </c>
      <c r="H16" s="14">
        <v>82.5</v>
      </c>
      <c r="I16" s="14">
        <f t="shared" si="2"/>
        <v>16.5</v>
      </c>
      <c r="J16" s="18">
        <v>81</v>
      </c>
      <c r="K16" s="14">
        <f t="shared" si="3"/>
        <v>24.3</v>
      </c>
      <c r="L16" s="14">
        <f t="shared" si="4"/>
        <v>76.3</v>
      </c>
      <c r="M16" s="25">
        <v>1</v>
      </c>
      <c r="N16" s="16" t="s">
        <v>33</v>
      </c>
    </row>
    <row r="17" spans="1:14" ht="14.25">
      <c r="A17" s="9"/>
      <c r="B17" s="10"/>
      <c r="C17" s="9"/>
      <c r="D17" s="11"/>
      <c r="E17" s="11"/>
      <c r="F17" s="11"/>
      <c r="G17" s="11"/>
      <c r="H17" s="11"/>
      <c r="I17" s="11"/>
      <c r="J17" s="19"/>
      <c r="K17" s="11"/>
      <c r="L17" s="11"/>
      <c r="M17" s="26"/>
      <c r="N17" s="11"/>
    </row>
    <row r="18" spans="1:14" ht="42.75">
      <c r="A18" s="2" t="s">
        <v>0</v>
      </c>
      <c r="B18" s="2" t="s">
        <v>1</v>
      </c>
      <c r="C18" s="3" t="s">
        <v>2</v>
      </c>
      <c r="D18" s="4" t="s">
        <v>21</v>
      </c>
      <c r="E18" s="8" t="s">
        <v>28</v>
      </c>
      <c r="F18" s="5" t="s">
        <v>22</v>
      </c>
      <c r="G18" s="8" t="s">
        <v>30</v>
      </c>
      <c r="H18" s="5" t="s">
        <v>24</v>
      </c>
      <c r="I18" s="8" t="s">
        <v>29</v>
      </c>
      <c r="J18" s="17" t="s">
        <v>25</v>
      </c>
      <c r="K18" s="8" t="s">
        <v>32</v>
      </c>
      <c r="L18" s="5" t="s">
        <v>26</v>
      </c>
      <c r="M18" s="27" t="s">
        <v>38</v>
      </c>
      <c r="N18" s="5" t="s">
        <v>27</v>
      </c>
    </row>
    <row r="19" spans="1:14" ht="14.25">
      <c r="A19" s="6" t="s">
        <v>3</v>
      </c>
      <c r="B19" s="6" t="s">
        <v>6</v>
      </c>
      <c r="C19" s="6" t="s">
        <v>8</v>
      </c>
      <c r="D19" s="14">
        <v>68</v>
      </c>
      <c r="E19" s="14">
        <f>D19*0.3</f>
        <v>20.4</v>
      </c>
      <c r="F19" s="14">
        <v>72</v>
      </c>
      <c r="G19" s="14">
        <f>F19*0.3</f>
        <v>21.599999999999998</v>
      </c>
      <c r="H19" s="15" t="s">
        <v>31</v>
      </c>
      <c r="I19" s="15" t="s">
        <v>31</v>
      </c>
      <c r="J19" s="18">
        <v>81</v>
      </c>
      <c r="K19" s="14">
        <f>J19*0.4</f>
        <v>32.4</v>
      </c>
      <c r="L19" s="14">
        <f>E19+G19+K19</f>
        <v>74.4</v>
      </c>
      <c r="M19" s="25">
        <v>1</v>
      </c>
      <c r="N19" s="16" t="s">
        <v>33</v>
      </c>
    </row>
    <row r="20" spans="1:14" ht="14.25">
      <c r="A20" s="6" t="s">
        <v>3</v>
      </c>
      <c r="B20" s="6" t="s">
        <v>6</v>
      </c>
      <c r="C20" s="6" t="s">
        <v>7</v>
      </c>
      <c r="D20" s="14">
        <v>68.5</v>
      </c>
      <c r="E20" s="14">
        <f>D20*0.3</f>
        <v>20.55</v>
      </c>
      <c r="F20" s="14">
        <v>66</v>
      </c>
      <c r="G20" s="14">
        <f>F20*0.3</f>
        <v>19.8</v>
      </c>
      <c r="H20" s="15" t="s">
        <v>31</v>
      </c>
      <c r="I20" s="15" t="s">
        <v>31</v>
      </c>
      <c r="J20" s="18">
        <v>82.6</v>
      </c>
      <c r="K20" s="14">
        <f>J20*0.4</f>
        <v>33.04</v>
      </c>
      <c r="L20" s="14">
        <f>E20+G20+K20</f>
        <v>73.39</v>
      </c>
      <c r="M20" s="25">
        <v>2</v>
      </c>
      <c r="N20" s="16" t="s">
        <v>34</v>
      </c>
    </row>
    <row r="21" spans="1:14" ht="14.25">
      <c r="A21" s="6" t="s">
        <v>3</v>
      </c>
      <c r="B21" s="6" t="s">
        <v>6</v>
      </c>
      <c r="C21" s="6" t="s">
        <v>9</v>
      </c>
      <c r="D21" s="14">
        <v>64</v>
      </c>
      <c r="E21" s="14">
        <f>D21*0.3</f>
        <v>19.2</v>
      </c>
      <c r="F21" s="14">
        <v>68</v>
      </c>
      <c r="G21" s="14">
        <f>F21*0.3</f>
        <v>20.4</v>
      </c>
      <c r="H21" s="15" t="s">
        <v>31</v>
      </c>
      <c r="I21" s="15" t="s">
        <v>31</v>
      </c>
      <c r="J21" s="18">
        <v>82.2</v>
      </c>
      <c r="K21" s="14">
        <f>J21*0.4</f>
        <v>32.88</v>
      </c>
      <c r="L21" s="14">
        <f>E21+G21+K21</f>
        <v>72.47999999999999</v>
      </c>
      <c r="M21" s="25">
        <v>3</v>
      </c>
      <c r="N21" s="16" t="s">
        <v>34</v>
      </c>
    </row>
    <row r="24" spans="2:9" ht="14.25">
      <c r="B24" s="1"/>
      <c r="I24" s="12"/>
    </row>
    <row r="25" spans="2:9" ht="14.25">
      <c r="B25" s="1"/>
      <c r="I25" s="12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市卫生健康委</dc:creator>
  <cp:keywords/>
  <dc:description/>
  <cp:lastModifiedBy>季花梅</cp:lastModifiedBy>
  <cp:lastPrinted>2021-06-26T05:35:58Z</cp:lastPrinted>
  <dcterms:created xsi:type="dcterms:W3CDTF">2021-05-26T05:04:00Z</dcterms:created>
  <dcterms:modified xsi:type="dcterms:W3CDTF">2021-06-26T05:40:32Z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